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7196EF7E-B2EE-49AD-A0FE-4673BCDB2017}" xr6:coauthVersionLast="47" xr6:coauthVersionMax="47" xr10:uidLastSave="{00000000-0000-0000-0000-000000000000}"/>
  <bookViews>
    <workbookView xWindow="-120" yWindow="-120" windowWidth="20640" windowHeight="11040" xr2:uid="{2D30F156-53C9-44AA-9EB4-068CF71CCCD6}"/>
  </bookViews>
  <sheets>
    <sheet name="มี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H34" i="1"/>
  <c r="H33" i="1"/>
  <c r="H35" i="1" s="1"/>
  <c r="J35" i="1" s="1"/>
  <c r="H22" i="1"/>
  <c r="J22" i="1" s="1"/>
  <c r="F22" i="1"/>
  <c r="F18" i="1"/>
  <c r="J18" i="1" s="1"/>
</calcChain>
</file>

<file path=xl/sharedStrings.xml><?xml version="1.0" encoding="utf-8"?>
<sst xmlns="http://schemas.openxmlformats.org/spreadsheetml/2006/main" count="48" uniqueCount="34">
  <si>
    <t>รายงานผลการใช้จ่ายงบประมาณ ตรวจคนเข้าเมืองจังหวัดราชบุรี</t>
  </si>
  <si>
    <t>ประจำปีงบประมาณ พ.ศ. 2567  ประจำเดือน มีนาคม 2567</t>
  </si>
  <si>
    <t>ข้อมูล ณ วันที่ 29 มีนาคม 2567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</si>
  <si>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</si>
  <si>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</si>
  <si>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</si>
  <si>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</si>
  <si>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</si>
  <si>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</si>
  <si>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</si>
  <si>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ผลเบิกจ่ายเป็นไปตามเป้าหมาย</t>
  </si>
  <si>
    <t xml:space="preserve"> - กิจกรรม การตรวจสอบ คัดกรอง ปราบปรามคนต่างด้าว
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</si>
  <si>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</si>
  <si>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</si>
  <si>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</si>
  <si>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</si>
  <si>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</si>
  <si>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</si>
  <si>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</si>
  <si>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</si>
  <si>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</si>
  <si>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</si>
  <si>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</si>
  <si>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</si>
  <si>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>เงินค่าธรรมเนียมตรวจคนเข้าเมือง.</t>
  </si>
  <si>
    <t>เพื่อเสริมเงินงบประมาณรายจ่ายประจำปีงบประมาณ</t>
  </si>
  <si>
    <t>พ.ศ.2566 เพิ่มเติม (ครั้งที่ 3)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</si>
  <si>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</si>
  <si>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 xml:space="preserve">ผลเบิกจ่ายเป็นไปตามเป้าหมาย </t>
  </si>
  <si>
    <t>ค่าจัดทำป้ายประชาสัมพันธ์</t>
  </si>
  <si>
    <t xml:space="preserve">     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</si>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</sst>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1" x14ac:knownFonts="1"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187" fontId="6" fillId="0" borderId="2" xfId="0" applyNumberFormat="1" applyFont="1" applyBorder="1" applyAlignment="1">
      <alignment horizontal="center"/>
    </xf>
    <xf numFmtId="187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5" fillId="0" borderId="7" xfId="0" applyFont="1" applyBorder="1"/>
    <xf numFmtId="0" fontId="6" fillId="0" borderId="5" xfId="0" applyFont="1" applyBorder="1" applyAlignment="1">
      <alignment horizontal="left" vertical="top" wrapText="1"/>
    </xf>
    <xf numFmtId="187" fontId="7" fillId="0" borderId="5" xfId="0" applyNumberFormat="1" applyFont="1" applyBorder="1" applyAlignment="1">
      <alignment horizontal="center"/>
    </xf>
    <xf numFmtId="187" fontId="7" fillId="0" borderId="4" xfId="0" applyNumberFormat="1" applyFont="1" applyBorder="1"/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187" fontId="6" fillId="0" borderId="8" xfId="0" applyNumberFormat="1" applyFont="1" applyBorder="1" applyAlignment="1">
      <alignment horizontal="center"/>
    </xf>
    <xf numFmtId="187" fontId="6" fillId="0" borderId="10" xfId="0" applyNumberFormat="1" applyFont="1" applyBorder="1"/>
    <xf numFmtId="0" fontId="6" fillId="0" borderId="9" xfId="0" applyFont="1" applyBorder="1" applyAlignment="1">
      <alignment horizontal="center"/>
    </xf>
    <xf numFmtId="187" fontId="6" fillId="0" borderId="8" xfId="0" applyNumberFormat="1" applyFont="1" applyBorder="1" applyAlignment="1">
      <alignment horizontal="center" vertical="center"/>
    </xf>
    <xf numFmtId="187" fontId="6" fillId="0" borderId="10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/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87" fontId="7" fillId="3" borderId="8" xfId="0" applyNumberFormat="1" applyFont="1" applyFill="1" applyBorder="1" applyAlignment="1">
      <alignment horizontal="center"/>
    </xf>
    <xf numFmtId="187" fontId="7" fillId="3" borderId="1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8" fillId="0" borderId="0" xfId="0" applyFont="1"/>
    <xf numFmtId="187" fontId="8" fillId="0" borderId="0" xfId="0" applyNumberFormat="1" applyFont="1"/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9" xfId="0" applyFont="1" applyBorder="1"/>
    <xf numFmtId="187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/>
    <xf numFmtId="0" fontId="6" fillId="0" borderId="16" xfId="0" applyFont="1" applyBorder="1"/>
    <xf numFmtId="0" fontId="5" fillId="0" borderId="17" xfId="0" applyFont="1" applyBorder="1"/>
    <xf numFmtId="187" fontId="6" fillId="0" borderId="9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14" xfId="0" applyFont="1" applyBorder="1"/>
    <xf numFmtId="0" fontId="6" fillId="0" borderId="18" xfId="0" applyFont="1" applyBorder="1"/>
    <xf numFmtId="0" fontId="6" fillId="0" borderId="19" xfId="0" applyFont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87" fontId="7" fillId="3" borderId="5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187" fontId="6" fillId="0" borderId="10" xfId="0" applyNumberFormat="1" applyFont="1" applyBorder="1" applyAlignment="1">
      <alignment horizontal="center" vertical="center"/>
    </xf>
    <xf numFmtId="187" fontId="6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29936</xdr:colOff>
      <xdr:row>37</xdr:row>
      <xdr:rowOff>33102</xdr:rowOff>
    </xdr:from>
    <xdr:ext cx="1153886" cy="33269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5617D960-523A-4D50-B748-42EB8FF24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5686" y="10272477"/>
          <a:ext cx="1153886" cy="332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EBFA-41BA-45D5-9444-12E3BFEA72D0}">
  <dimension ref="A1:Z1000"/>
  <sheetViews>
    <sheetView tabSelected="1" view="pageBreakPreview" zoomScale="60" zoomScaleNormal="60" workbookViewId="0">
      <pane xSplit="1" ySplit="5" topLeftCell="B6" activePane="bottomRight" state="frozen"/>
      <selection activeCell="K15" sqref="K15"/>
      <selection pane="topRight" activeCell="K15" sqref="K15"/>
      <selection pane="bottomLeft" activeCell="K15" sqref="K15"/>
      <selection pane="bottomRight" activeCell="N38" sqref="N38"/>
    </sheetView>
  </sheetViews>
  <sheetFormatPr defaultColWidth="12.625" defaultRowHeight="15" customHeight="1" x14ac:dyDescent="0.25"/>
  <cols>
    <col min="1" max="2" width="5.875" style="3" customWidth="1"/>
    <col min="3" max="3" width="45.75" style="3" customWidth="1"/>
    <col min="4" max="4" width="12.375" style="3" customWidth="1"/>
    <col min="5" max="5" width="8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25" style="3" customWidth="1"/>
    <col min="11" max="11" width="16" style="3" customWidth="1"/>
    <col min="12" max="12" width="8.625" style="3" customWidth="1"/>
    <col min="13" max="13" width="11.375" style="3" customWidth="1"/>
    <col min="14" max="26" width="8.625" style="3" customWidth="1"/>
    <col min="27" max="16384" width="12.625" style="3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6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6" ht="20.25" customHeight="1" x14ac:dyDescent="0.25">
      <c r="A4" s="5"/>
      <c r="B4" s="6"/>
      <c r="C4" s="7" t="s">
        <v>3</v>
      </c>
      <c r="D4" s="8" t="s">
        <v>4</v>
      </c>
      <c r="E4" s="9"/>
      <c r="F4" s="8" t="s">
        <v>5</v>
      </c>
      <c r="G4" s="9"/>
      <c r="H4" s="8" t="s">
        <v>6</v>
      </c>
      <c r="I4" s="9"/>
      <c r="J4" s="5" t="s">
        <v>7</v>
      </c>
      <c r="K4" s="10" t="s">
        <v>8</v>
      </c>
    </row>
    <row r="5" spans="1:26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6" ht="21" x14ac:dyDescent="0.35">
      <c r="A6" s="15">
        <v>1</v>
      </c>
      <c r="B6" s="16" t="s">
        <v>9</v>
      </c>
      <c r="C6" s="9"/>
      <c r="D6" s="17" t="s">
        <v>10</v>
      </c>
      <c r="E6" s="9"/>
      <c r="F6" s="18"/>
      <c r="G6" s="9"/>
      <c r="H6" s="18"/>
      <c r="I6" s="9"/>
      <c r="J6" s="19"/>
      <c r="K6" s="20"/>
    </row>
    <row r="7" spans="1:26" ht="50.25" customHeight="1" x14ac:dyDescent="0.35">
      <c r="A7" s="21"/>
      <c r="B7" s="22" t="s">
        <v>11</v>
      </c>
      <c r="C7" s="13"/>
      <c r="D7" s="14"/>
      <c r="E7" s="13"/>
      <c r="F7" s="23"/>
      <c r="G7" s="13"/>
      <c r="H7" s="23"/>
      <c r="I7" s="13"/>
      <c r="J7" s="24"/>
      <c r="K7" s="25"/>
    </row>
    <row r="8" spans="1:26" ht="21" x14ac:dyDescent="0.35">
      <c r="A8" s="21"/>
      <c r="B8" s="26">
        <v>1.1000000000000001</v>
      </c>
      <c r="C8" s="27" t="s">
        <v>12</v>
      </c>
      <c r="D8" s="28"/>
      <c r="E8" s="29"/>
      <c r="F8" s="30"/>
      <c r="G8" s="29"/>
      <c r="H8" s="30"/>
      <c r="I8" s="29"/>
      <c r="J8" s="31"/>
      <c r="K8" s="32"/>
    </row>
    <row r="9" spans="1:26" ht="21" x14ac:dyDescent="0.25">
      <c r="A9" s="21"/>
      <c r="B9" s="26">
        <v>1.2</v>
      </c>
      <c r="C9" s="27" t="s">
        <v>13</v>
      </c>
      <c r="D9" s="33"/>
      <c r="E9" s="29"/>
      <c r="F9" s="33"/>
      <c r="G9" s="29"/>
      <c r="H9" s="33"/>
      <c r="I9" s="29"/>
      <c r="J9" s="34"/>
      <c r="K9" s="34"/>
    </row>
    <row r="10" spans="1:26" ht="21" x14ac:dyDescent="0.25">
      <c r="A10" s="21"/>
      <c r="B10" s="26">
        <v>1.3</v>
      </c>
      <c r="C10" s="27" t="s">
        <v>14</v>
      </c>
      <c r="D10" s="33"/>
      <c r="E10" s="29"/>
      <c r="F10" s="33"/>
      <c r="G10" s="29"/>
      <c r="H10" s="33"/>
      <c r="I10" s="29"/>
      <c r="J10" s="34"/>
      <c r="K10" s="34"/>
    </row>
    <row r="11" spans="1:26" ht="21" x14ac:dyDescent="0.25">
      <c r="A11" s="21"/>
      <c r="B11" s="26">
        <v>1.4</v>
      </c>
      <c r="C11" s="27" t="s">
        <v>15</v>
      </c>
      <c r="D11" s="33"/>
      <c r="E11" s="29"/>
      <c r="F11" s="33"/>
      <c r="G11" s="29"/>
      <c r="H11" s="33"/>
      <c r="I11" s="29"/>
      <c r="J11" s="34"/>
      <c r="K11" s="34"/>
    </row>
    <row r="12" spans="1:26" ht="21" x14ac:dyDescent="0.35">
      <c r="A12" s="21"/>
      <c r="B12" s="26">
        <v>1.5</v>
      </c>
      <c r="C12" s="27" t="s">
        <v>16</v>
      </c>
      <c r="D12" s="28"/>
      <c r="E12" s="29"/>
      <c r="F12" s="30"/>
      <c r="G12" s="29"/>
      <c r="H12" s="30"/>
      <c r="I12" s="29"/>
      <c r="J12" s="31"/>
      <c r="K12" s="35"/>
    </row>
    <row r="13" spans="1:26" ht="21" x14ac:dyDescent="0.35">
      <c r="A13" s="21"/>
      <c r="B13" s="26">
        <v>1.6</v>
      </c>
      <c r="C13" s="27" t="s">
        <v>17</v>
      </c>
      <c r="D13" s="28"/>
      <c r="E13" s="29"/>
      <c r="F13" s="30"/>
      <c r="G13" s="29"/>
      <c r="H13" s="33"/>
      <c r="I13" s="29"/>
      <c r="J13" s="31"/>
      <c r="K13" s="35"/>
    </row>
    <row r="14" spans="1:26" ht="21" x14ac:dyDescent="0.35">
      <c r="A14" s="21"/>
      <c r="B14" s="26">
        <v>1.7</v>
      </c>
      <c r="C14" s="27" t="s">
        <v>18</v>
      </c>
      <c r="D14" s="36"/>
      <c r="E14" s="29"/>
      <c r="F14" s="33"/>
      <c r="G14" s="29"/>
      <c r="H14" s="30"/>
      <c r="I14" s="29"/>
      <c r="J14" s="31"/>
      <c r="K14" s="35"/>
    </row>
    <row r="15" spans="1:26" ht="21" x14ac:dyDescent="0.35">
      <c r="A15" s="21"/>
      <c r="B15" s="26">
        <v>1.8</v>
      </c>
      <c r="C15" s="27" t="s">
        <v>19</v>
      </c>
      <c r="D15" s="28"/>
      <c r="E15" s="29"/>
      <c r="F15" s="30"/>
      <c r="G15" s="29"/>
      <c r="H15" s="30"/>
      <c r="I15" s="29"/>
      <c r="J15" s="31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1" x14ac:dyDescent="0.35">
      <c r="A16" s="21"/>
      <c r="B16" s="39" t="s">
        <v>20</v>
      </c>
      <c r="C16" s="29"/>
      <c r="D16" s="40"/>
      <c r="E16" s="29"/>
      <c r="F16" s="41">
        <v>70800</v>
      </c>
      <c r="G16" s="29"/>
      <c r="H16" s="41"/>
      <c r="I16" s="29"/>
      <c r="J16" s="42"/>
      <c r="K16" s="43"/>
    </row>
    <row r="17" spans="1:26" ht="21" x14ac:dyDescent="0.35">
      <c r="A17" s="21"/>
      <c r="B17" s="39" t="s">
        <v>21</v>
      </c>
      <c r="C17" s="29"/>
      <c r="D17" s="40"/>
      <c r="E17" s="29"/>
      <c r="F17" s="41">
        <v>20700</v>
      </c>
      <c r="G17" s="29"/>
      <c r="H17" s="41"/>
      <c r="I17" s="29"/>
      <c r="J17" s="42"/>
      <c r="K17" s="43"/>
    </row>
    <row r="18" spans="1:26" ht="21" x14ac:dyDescent="0.35">
      <c r="A18" s="21"/>
      <c r="B18" s="44" t="s">
        <v>22</v>
      </c>
      <c r="C18" s="9"/>
      <c r="D18" s="45"/>
      <c r="E18" s="29"/>
      <c r="F18" s="46">
        <f>SUM(F16:G17)</f>
        <v>91500</v>
      </c>
      <c r="G18" s="29"/>
      <c r="H18" s="46"/>
      <c r="I18" s="29"/>
      <c r="J18" s="47">
        <f>H18*100/F18</f>
        <v>0</v>
      </c>
      <c r="K18" s="48" t="s">
        <v>23</v>
      </c>
      <c r="L18" s="49"/>
      <c r="M18" s="50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21" x14ac:dyDescent="0.35">
      <c r="A19" s="15">
        <v>2</v>
      </c>
      <c r="B19" s="51" t="s">
        <v>24</v>
      </c>
      <c r="C19" s="52"/>
      <c r="D19" s="53"/>
      <c r="E19" s="54"/>
      <c r="F19" s="30">
        <v>8200</v>
      </c>
      <c r="G19" s="55"/>
      <c r="H19" s="30">
        <v>8200</v>
      </c>
      <c r="I19" s="55"/>
      <c r="J19" s="56"/>
      <c r="K19" s="57"/>
    </row>
    <row r="20" spans="1:26" ht="21" x14ac:dyDescent="0.35">
      <c r="A20" s="21"/>
      <c r="B20" s="58" t="s">
        <v>25</v>
      </c>
      <c r="C20" s="59"/>
      <c r="D20" s="60"/>
      <c r="E20" s="61"/>
      <c r="F20" s="62"/>
      <c r="G20" s="61"/>
      <c r="H20" s="62"/>
      <c r="I20" s="63"/>
      <c r="J20" s="64"/>
      <c r="K20" s="65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21" x14ac:dyDescent="0.35">
      <c r="A21" s="66"/>
      <c r="B21" s="67" t="s">
        <v>26</v>
      </c>
      <c r="C21" s="68"/>
      <c r="D21" s="62"/>
      <c r="E21" s="61"/>
      <c r="F21" s="62"/>
      <c r="G21" s="61"/>
      <c r="H21" s="62"/>
      <c r="I21" s="63"/>
      <c r="J21" s="64"/>
      <c r="K21" s="65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1" x14ac:dyDescent="0.35">
      <c r="A22" s="11"/>
      <c r="B22" s="69" t="s">
        <v>22</v>
      </c>
      <c r="C22" s="70"/>
      <c r="D22" s="69"/>
      <c r="E22" s="13"/>
      <c r="F22" s="71">
        <f>SUM(F19)</f>
        <v>8200</v>
      </c>
      <c r="G22" s="13"/>
      <c r="H22" s="71">
        <f>SUM(H19)</f>
        <v>8200</v>
      </c>
      <c r="I22" s="13"/>
      <c r="J22" s="47">
        <f>H22*100/F22</f>
        <v>100</v>
      </c>
      <c r="K22" s="72" t="s">
        <v>23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21" x14ac:dyDescent="0.35">
      <c r="A23" s="15">
        <v>3</v>
      </c>
      <c r="B23" s="74" t="s">
        <v>27</v>
      </c>
      <c r="C23" s="9"/>
      <c r="D23" s="75" t="s">
        <v>28</v>
      </c>
      <c r="E23" s="29"/>
      <c r="F23" s="18"/>
      <c r="G23" s="9"/>
      <c r="H23" s="18"/>
      <c r="I23" s="9"/>
      <c r="J23" s="19"/>
      <c r="K23" s="76"/>
    </row>
    <row r="24" spans="1:26" ht="21" x14ac:dyDescent="0.35">
      <c r="A24" s="21"/>
      <c r="B24" s="26">
        <v>3.1</v>
      </c>
      <c r="C24" s="27" t="s">
        <v>12</v>
      </c>
      <c r="D24" s="28"/>
      <c r="E24" s="29"/>
      <c r="F24" s="30"/>
      <c r="G24" s="29"/>
      <c r="H24" s="30"/>
      <c r="I24" s="29"/>
      <c r="J24" s="31"/>
      <c r="K24" s="32"/>
    </row>
    <row r="25" spans="1:26" ht="21" x14ac:dyDescent="0.25">
      <c r="A25" s="21"/>
      <c r="B25" s="26">
        <v>3.2</v>
      </c>
      <c r="C25" s="27" t="s">
        <v>13</v>
      </c>
      <c r="D25" s="33"/>
      <c r="E25" s="29"/>
      <c r="F25" s="33"/>
      <c r="G25" s="29"/>
      <c r="H25" s="33">
        <v>1935.63</v>
      </c>
      <c r="I25" s="29"/>
      <c r="J25" s="34"/>
      <c r="K25" s="77"/>
    </row>
    <row r="26" spans="1:26" ht="21" x14ac:dyDescent="0.25">
      <c r="A26" s="21"/>
      <c r="B26" s="26">
        <v>3.3</v>
      </c>
      <c r="C26" s="27" t="s">
        <v>14</v>
      </c>
      <c r="D26" s="33"/>
      <c r="E26" s="29"/>
      <c r="F26" s="33"/>
      <c r="G26" s="29"/>
      <c r="H26" s="33">
        <v>80000</v>
      </c>
      <c r="I26" s="29"/>
      <c r="J26" s="34"/>
      <c r="K26" s="77"/>
    </row>
    <row r="27" spans="1:26" ht="21" x14ac:dyDescent="0.25">
      <c r="A27" s="21"/>
      <c r="B27" s="26">
        <v>3.4</v>
      </c>
      <c r="C27" s="27" t="s">
        <v>15</v>
      </c>
      <c r="D27" s="33"/>
      <c r="E27" s="29"/>
      <c r="F27" s="33"/>
      <c r="G27" s="29"/>
      <c r="H27" s="33"/>
      <c r="I27" s="29"/>
      <c r="J27" s="34"/>
      <c r="K27" s="77"/>
    </row>
    <row r="28" spans="1:26" ht="21" x14ac:dyDescent="0.25">
      <c r="A28" s="21"/>
      <c r="B28" s="26">
        <v>3.5</v>
      </c>
      <c r="C28" s="27" t="s">
        <v>29</v>
      </c>
      <c r="D28" s="33"/>
      <c r="E28" s="29"/>
      <c r="F28" s="33"/>
      <c r="G28" s="29"/>
      <c r="H28" s="33"/>
      <c r="I28" s="29"/>
      <c r="J28" s="34"/>
      <c r="K28" s="78"/>
    </row>
    <row r="29" spans="1:26" ht="21" x14ac:dyDescent="0.35">
      <c r="A29" s="21"/>
      <c r="B29" s="26">
        <v>3.6</v>
      </c>
      <c r="C29" s="27" t="s">
        <v>16</v>
      </c>
      <c r="D29" s="28"/>
      <c r="E29" s="29"/>
      <c r="F29" s="30"/>
      <c r="G29" s="29"/>
      <c r="H29" s="30"/>
      <c r="I29" s="29"/>
      <c r="J29" s="31"/>
      <c r="K29" s="32"/>
    </row>
    <row r="30" spans="1:26" ht="21" x14ac:dyDescent="0.35">
      <c r="A30" s="21"/>
      <c r="B30" s="26">
        <v>3.7</v>
      </c>
      <c r="C30" s="27" t="s">
        <v>17</v>
      </c>
      <c r="D30" s="28"/>
      <c r="E30" s="29"/>
      <c r="F30" s="30"/>
      <c r="G30" s="29"/>
      <c r="H30" s="30">
        <v>19853.3</v>
      </c>
      <c r="I30" s="29"/>
      <c r="J30" s="31"/>
      <c r="K30" s="32"/>
    </row>
    <row r="31" spans="1:26" ht="21" x14ac:dyDescent="0.35">
      <c r="A31" s="21"/>
      <c r="B31" s="26">
        <v>3.8</v>
      </c>
      <c r="C31" s="27" t="s">
        <v>18</v>
      </c>
      <c r="D31" s="36"/>
      <c r="E31" s="29"/>
      <c r="F31" s="33"/>
      <c r="G31" s="29"/>
      <c r="H31" s="30"/>
      <c r="I31" s="29"/>
      <c r="J31" s="31"/>
      <c r="K31" s="32"/>
    </row>
    <row r="32" spans="1:26" ht="21" x14ac:dyDescent="0.35">
      <c r="A32" s="21"/>
      <c r="B32" s="26">
        <v>3.9</v>
      </c>
      <c r="C32" s="27" t="s">
        <v>19</v>
      </c>
      <c r="D32" s="28"/>
      <c r="E32" s="29"/>
      <c r="F32" s="30"/>
      <c r="G32" s="29"/>
      <c r="H32" s="30"/>
      <c r="I32" s="29"/>
      <c r="J32" s="31"/>
      <c r="K32" s="3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21" x14ac:dyDescent="0.35">
      <c r="A33" s="21"/>
      <c r="B33" s="39" t="s">
        <v>20</v>
      </c>
      <c r="C33" s="29"/>
      <c r="D33" s="79"/>
      <c r="E33" s="29"/>
      <c r="F33" s="30">
        <v>430665.63</v>
      </c>
      <c r="G33" s="29"/>
      <c r="H33" s="30">
        <f>SUM(H24:I32)</f>
        <v>101788.93000000001</v>
      </c>
      <c r="I33" s="29"/>
      <c r="J33" s="31"/>
      <c r="K33" s="32"/>
    </row>
    <row r="34" spans="1:26" ht="21" x14ac:dyDescent="0.35">
      <c r="A34" s="21"/>
      <c r="B34" s="39" t="s">
        <v>21</v>
      </c>
      <c r="C34" s="29"/>
      <c r="D34" s="79"/>
      <c r="E34" s="29"/>
      <c r="F34" s="30">
        <v>281675</v>
      </c>
      <c r="G34" s="29"/>
      <c r="H34" s="30">
        <f>49859.63+109.14+1380.3</f>
        <v>51349.07</v>
      </c>
      <c r="I34" s="29"/>
      <c r="J34" s="31">
        <v>0</v>
      </c>
      <c r="K34" s="32"/>
    </row>
    <row r="35" spans="1:26" ht="21" x14ac:dyDescent="0.35">
      <c r="A35" s="11"/>
      <c r="B35" s="44" t="s">
        <v>22</v>
      </c>
      <c r="C35" s="29"/>
      <c r="D35" s="45"/>
      <c r="E35" s="29"/>
      <c r="F35" s="46">
        <f>SUM(F33:G34)</f>
        <v>712340.63</v>
      </c>
      <c r="G35" s="29"/>
      <c r="H35" s="46">
        <f>SUM(H33:I34)</f>
        <v>153138</v>
      </c>
      <c r="I35" s="29"/>
      <c r="J35" s="47">
        <f>H35*100/F35</f>
        <v>21.497861212830159</v>
      </c>
      <c r="K35" s="48" t="s">
        <v>23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4.25" customHeight="1" x14ac:dyDescent="0.25"/>
    <row r="37" spans="1:26" ht="14.25" customHeight="1" x14ac:dyDescent="0.25">
      <c r="I37" s="80" t="s">
        <v>30</v>
      </c>
      <c r="J37" s="80"/>
      <c r="K37" s="81"/>
    </row>
    <row r="38" spans="1:26" ht="14.25" customHeight="1" x14ac:dyDescent="0.25"/>
    <row r="39" spans="1:26" ht="14.25" customHeight="1" x14ac:dyDescent="0.25">
      <c r="H39" s="82" t="s">
        <v>31</v>
      </c>
      <c r="K39" s="81"/>
    </row>
    <row r="40" spans="1:26" ht="14.25" customHeight="1" x14ac:dyDescent="0.25">
      <c r="I40" s="3" t="s">
        <v>32</v>
      </c>
    </row>
    <row r="41" spans="1:26" ht="14.25" customHeight="1" x14ac:dyDescent="0.25">
      <c r="I41" s="3" t="s">
        <v>33</v>
      </c>
    </row>
    <row r="42" spans="1:26" ht="14.25" customHeight="1" x14ac:dyDescent="0.25"/>
    <row r="43" spans="1:26" ht="14.25" customHeight="1" x14ac:dyDescent="0.25"/>
    <row r="44" spans="1:26" ht="14.25" customHeight="1" x14ac:dyDescent="0.25"/>
    <row r="45" spans="1:26" ht="14.25" customHeight="1" x14ac:dyDescent="0.25"/>
    <row r="46" spans="1:26" ht="14.25" customHeight="1" x14ac:dyDescent="0.25"/>
    <row r="47" spans="1:26" ht="14.25" customHeight="1" x14ac:dyDescent="0.25"/>
    <row r="48" spans="1:2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6">
    <mergeCell ref="I37:J37"/>
    <mergeCell ref="B34:C34"/>
    <mergeCell ref="D34:E34"/>
    <mergeCell ref="F34:G34"/>
    <mergeCell ref="H34:I34"/>
    <mergeCell ref="B35:C35"/>
    <mergeCell ref="D35:E35"/>
    <mergeCell ref="F35:G35"/>
    <mergeCell ref="H35:I35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H25:I25"/>
    <mergeCell ref="D26:E26"/>
    <mergeCell ref="F26:G26"/>
    <mergeCell ref="H26:I26"/>
    <mergeCell ref="D27:E27"/>
    <mergeCell ref="F27:G27"/>
    <mergeCell ref="H27:I27"/>
    <mergeCell ref="A23:A35"/>
    <mergeCell ref="B23:C23"/>
    <mergeCell ref="D23:E23"/>
    <mergeCell ref="F23:G23"/>
    <mergeCell ref="H23:I23"/>
    <mergeCell ref="D24:E24"/>
    <mergeCell ref="F24:G24"/>
    <mergeCell ref="H24:I24"/>
    <mergeCell ref="D25:E25"/>
    <mergeCell ref="F25:G25"/>
    <mergeCell ref="A19:A22"/>
    <mergeCell ref="F19:G19"/>
    <mergeCell ref="H19:I19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H8:I8"/>
    <mergeCell ref="D9:E9"/>
    <mergeCell ref="F9:G9"/>
    <mergeCell ref="H9:I9"/>
    <mergeCell ref="D10:E10"/>
    <mergeCell ref="F10:G10"/>
    <mergeCell ref="H10:I10"/>
    <mergeCell ref="A6:A18"/>
    <mergeCell ref="B6:C6"/>
    <mergeCell ref="D6:E7"/>
    <mergeCell ref="F6:G6"/>
    <mergeCell ref="H6:I6"/>
    <mergeCell ref="B7:C7"/>
    <mergeCell ref="F7:G7"/>
    <mergeCell ref="H7:I7"/>
    <mergeCell ref="D8:E8"/>
    <mergeCell ref="F8:G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0.56999999999999995" right="0.31496062992125984" top="0.32" bottom="0.55118110236220474" header="0" footer="0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2024-04-11T06:00:54Z</dcterms:created>
  <dcterms:modified xsi:type="dcterms:W3CDTF">2024-04-11T06:01:15Z</dcterms:modified>
</cp:coreProperties>
</file>